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C68A2D06-09E8-4885-AFB9-E5556B1DAA1B}" xr6:coauthVersionLast="47" xr6:coauthVersionMax="47" xr10:uidLastSave="{00000000-0000-0000-0000-000000000000}"/>
  <bookViews>
    <workbookView xWindow="-120" yWindow="-120" windowWidth="29040" windowHeight="15720" xr2:uid="{70D117B5-A52F-44C4-BE0C-1FB807D54C9B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C82" i="1"/>
  <c r="C84" i="1"/>
  <c r="D76" i="1"/>
  <c r="D74" i="1"/>
  <c r="E76" i="1"/>
  <c r="D75" i="1"/>
  <c r="E75" i="1"/>
  <c r="E74" i="1"/>
  <c r="C76" i="1"/>
  <c r="C75" i="1"/>
  <c r="C74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D44" i="1"/>
  <c r="E44" i="1"/>
  <c r="E48" i="1"/>
  <c r="E12" i="1"/>
  <c r="E9" i="1"/>
  <c r="C44" i="1"/>
  <c r="D41" i="1"/>
  <c r="E41" i="1"/>
  <c r="C41" i="1"/>
  <c r="C48" i="1"/>
  <c r="C12" i="1"/>
  <c r="C9" i="1"/>
  <c r="D31" i="1"/>
  <c r="E31" i="1"/>
  <c r="C31" i="1"/>
  <c r="E18" i="1"/>
  <c r="D18" i="1"/>
  <c r="D14" i="1"/>
  <c r="E14" i="1"/>
  <c r="C14" i="1"/>
  <c r="D48" i="1"/>
  <c r="D12" i="1"/>
  <c r="D9" i="1"/>
  <c r="D22" i="1"/>
  <c r="D24" i="1"/>
  <c r="D26" i="1"/>
  <c r="D35" i="1"/>
  <c r="D82" i="1"/>
  <c r="D84" i="1"/>
  <c r="E22" i="1"/>
  <c r="E24" i="1"/>
  <c r="E26" i="1"/>
  <c r="E35" i="1"/>
  <c r="C64" i="1"/>
  <c r="C66" i="1"/>
  <c r="C22" i="1"/>
  <c r="C24" i="1"/>
  <c r="C26" i="1"/>
  <c r="C35" i="1"/>
  <c r="D64" i="1"/>
  <c r="D66" i="1"/>
  <c r="E82" i="1"/>
  <c r="E8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<sst xmlns="http://schemas.openxmlformats.org/spreadsheetml/2006/main" count="70" uniqueCount="46">
  <si>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</si>
  <si>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</si>
  <si>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</si>
  <si>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</si>
  <si>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</si>
  <si>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</si>
  <si>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</si>
  <si>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</si>
  <si>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</si>
  <si>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</si>
  <si>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</si>
  <si>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</si>
  <si>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</si>
  <si>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</si>
  <si>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</si>
  <si>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</si>
  <si>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</si>
  <si>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</si>
  <si>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</si>
  <si>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</si>
  <si>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</si>
  <si>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</si>
  <si>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</si>
  <si>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</si>
  <si>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</si>
  <si>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</si>
  <si>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</si>
  <si>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</si>
  <si>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</si>
  <si>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</si>
  <si>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</si>
  <si>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</si>
  <si>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</si>
  <si>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</si>
  <si>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</si>
  <si>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</si>
  <si>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</si>
  <si>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</si>
  <si>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</si>
  <si>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</si>
  <si>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</si>
  <si>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</si>
  <si>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</si>
  <si>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</si>
  <si>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Juárez Hidalgo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</si>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</sst>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93FF-1E47-478C-A8B4-0C975FEF555B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72480108.049999997</v>
      </c>
      <c r="D9" s="8">
        <f>SUM(D10:D12)</f>
        <v>53279911.530000001</v>
      </c>
      <c r="E9" s="8">
        <f>SUM(E10:E12)</f>
        <v>53279911.530000001</v>
      </c>
    </row>
    <row r="10" spans="2:5" x14ac:dyDescent="0.2">
      <c r="B10" s="9" t="s">
        <v>9</v>
      </c>
      <c r="C10" s="6">
        <v>44415972.049999997</v>
      </c>
      <c r="D10" s="6">
        <v>28932589.530000001</v>
      </c>
      <c r="E10" s="6">
        <v>28932589.530000001</v>
      </c>
    </row>
    <row r="11" spans="2:5" x14ac:dyDescent="0.2">
      <c r="B11" s="9" t="s">
        <v>10</v>
      </c>
      <c r="C11" s="6">
        <v>28064136</v>
      </c>
      <c r="D11" s="6">
        <v>24347322</v>
      </c>
      <c r="E11" s="6">
        <v>24347322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57631696.210000001</v>
      </c>
      <c r="D14" s="8">
        <f>SUM(D15:D16)</f>
        <v>33629322.780000001</v>
      </c>
      <c r="E14" s="8">
        <f>SUM(E15:E16)</f>
        <v>33629322.780000001</v>
      </c>
    </row>
    <row r="15" spans="2:5" x14ac:dyDescent="0.2">
      <c r="B15" s="9" t="s">
        <v>12</v>
      </c>
      <c r="C15" s="6">
        <v>43619228.210000001</v>
      </c>
      <c r="D15" s="6">
        <v>25060671.73</v>
      </c>
      <c r="E15" s="6">
        <v>25060671.73</v>
      </c>
    </row>
    <row r="16" spans="2:5" x14ac:dyDescent="0.2">
      <c r="B16" s="9" t="s">
        <v>13</v>
      </c>
      <c r="C16" s="6">
        <v>14012468</v>
      </c>
      <c r="D16" s="6">
        <v>8568651.0500000007</v>
      </c>
      <c r="E16" s="6">
        <v>8568651.0500000007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14848411.839999996</v>
      </c>
      <c r="D22" s="7">
        <f>D9-D14+D18</f>
        <v>19650588.75</v>
      </c>
      <c r="E22" s="7">
        <f>E9-E14+E18</f>
        <v>19650588.75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14848411.839999996</v>
      </c>
      <c r="D24" s="7">
        <f>D22-D12</f>
        <v>19650588.75</v>
      </c>
      <c r="E24" s="7">
        <f>E22-E12</f>
        <v>19650588.75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14848411.839999996</v>
      </c>
      <c r="D26" s="8">
        <f>D24-D18</f>
        <v>19650588.75</v>
      </c>
      <c r="E26" s="8">
        <f>E24-E18</f>
        <v>19650588.75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14848411.839999996</v>
      </c>
      <c r="D35" s="8">
        <f>D26+D31</f>
        <v>19650588.75</v>
      </c>
      <c r="E35" s="8">
        <f>E26+E31</f>
        <v>19650588.75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44415972.049999997</v>
      </c>
      <c r="D54" s="26">
        <f>D10</f>
        <v>28932589.530000001</v>
      </c>
      <c r="E54" s="26">
        <f>E10</f>
        <v>28932589.530000001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43619228.210000001</v>
      </c>
      <c r="D60" s="22">
        <f>D15</f>
        <v>25060671.73</v>
      </c>
      <c r="E60" s="22">
        <f>E15</f>
        <v>25060671.73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796743.83999999613</v>
      </c>
      <c r="D64" s="23">
        <f>D54+D56-D60+D62</f>
        <v>3871917.8000000007</v>
      </c>
      <c r="E64" s="23">
        <f>E54+E56-E60+E62</f>
        <v>3871917.8000000007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796743.83999999613</v>
      </c>
      <c r="D66" s="23">
        <f>D64-D56</f>
        <v>3871917.8000000007</v>
      </c>
      <c r="E66" s="23">
        <f>E64-E56</f>
        <v>3871917.8000000007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28064136</v>
      </c>
      <c r="D72" s="26">
        <f>D11</f>
        <v>24347322</v>
      </c>
      <c r="E72" s="26">
        <f>E11</f>
        <v>24347322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14012468</v>
      </c>
      <c r="D78" s="22">
        <f>D16</f>
        <v>8568651.0500000007</v>
      </c>
      <c r="E78" s="22">
        <f>E16</f>
        <v>8568651.0500000007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14051668</v>
      </c>
      <c r="D82" s="23">
        <f>D72+D74-D78+D80</f>
        <v>15778670.949999999</v>
      </c>
      <c r="E82" s="23">
        <f>E72+E74-E78+E80</f>
        <v>15778670.949999999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14051668</v>
      </c>
      <c r="D84" s="23">
        <f>D82-D74</f>
        <v>15778670.949999999</v>
      </c>
      <c r="E84" s="23">
        <f>E82-E74</f>
        <v>15778670.949999999</v>
      </c>
    </row>
    <row r="85" spans="2:5" ht="13.5" thickBot="1" x14ac:dyDescent="0.25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2016-12-20T19:32:28Z</cp:lastPrinted>
  <dcterms:created xsi:type="dcterms:W3CDTF">2016-10-11T20:00:09Z</dcterms:created>
  <dcterms:modified xsi:type="dcterms:W3CDTF">2024-10-10T04:11:32Z</dcterms:modified>
</cp:coreProperties>
</file>